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LOC\Privé\2-Achats Marchés\02-MARCHES EN COURS ECRITURE\1 - EXTERNALISATION COURRIER - Fin le 27 octobre 2025\01-DCE\"/>
    </mc:Choice>
  </mc:AlternateContent>
  <xr:revisionPtr revIDLastSave="0" documentId="13_ncr:1_{BA881AE5-C18F-4A75-8AEC-C7316A59E927}" xr6:coauthVersionLast="47" xr6:coauthVersionMax="47" xr10:uidLastSave="{00000000-0000-0000-0000-000000000000}"/>
  <bookViews>
    <workbookView xWindow="-120" yWindow="-120" windowWidth="25440" windowHeight="15270" xr2:uid="{5425CBB3-1A0D-4196-AE9E-6595BBFC9CB7}"/>
  </bookViews>
  <sheets>
    <sheet name="PAGE DE GARDE" sheetId="3" r:id="rId1"/>
    <sheet name="BPU" sheetId="1" r:id="rId2"/>
    <sheet name="DQE" sheetId="2" r:id="rId3"/>
  </sheets>
  <definedNames>
    <definedName name="_xlnm.Print_Area" localSheetId="0">'PAGE DE GARDE'!$A$1:$F$28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2" l="1"/>
  <c r="E41" i="2" s="1"/>
  <c r="E42" i="2" s="1"/>
  <c r="D30" i="2"/>
  <c r="E30" i="2" s="1"/>
  <c r="D25" i="2"/>
  <c r="E25" i="2"/>
  <c r="D57" i="2"/>
  <c r="E57" i="2" s="1"/>
  <c r="D58" i="2"/>
  <c r="E58" i="2" s="1"/>
  <c r="D59" i="2"/>
  <c r="E59" i="2" s="1"/>
  <c r="D60" i="2"/>
  <c r="E60" i="2" s="1"/>
  <c r="D61" i="2"/>
  <c r="E61" i="2" s="1"/>
  <c r="D56" i="2"/>
  <c r="E56" i="2" s="1"/>
  <c r="D55" i="2"/>
  <c r="E55" i="2" s="1"/>
  <c r="D54" i="2"/>
  <c r="E54" i="2" s="1"/>
  <c r="D52" i="2"/>
  <c r="E52" i="2" s="1"/>
  <c r="D51" i="2"/>
  <c r="E51" i="2" s="1"/>
  <c r="D50" i="2"/>
  <c r="E50" i="2" s="1"/>
  <c r="D49" i="2"/>
  <c r="E49" i="2" s="1"/>
  <c r="D40" i="2"/>
  <c r="E40" i="2" s="1"/>
  <c r="D39" i="2"/>
  <c r="E39" i="2" s="1"/>
  <c r="D36" i="2"/>
  <c r="E36" i="2" s="1"/>
  <c r="D35" i="2"/>
  <c r="E35" i="2" s="1"/>
  <c r="D34" i="2"/>
  <c r="E34" i="2" s="1"/>
  <c r="D33" i="2"/>
  <c r="E33" i="2" s="1"/>
  <c r="D32" i="2"/>
  <c r="E32" i="2" s="1"/>
  <c r="D29" i="2"/>
  <c r="E29" i="2" s="1"/>
  <c r="D28" i="2"/>
  <c r="E28" i="2" s="1"/>
  <c r="D27" i="2"/>
  <c r="E27" i="2" s="1"/>
  <c r="D24" i="2"/>
  <c r="E24" i="2" s="1"/>
  <c r="D23" i="2"/>
  <c r="E23" i="2" s="1"/>
  <c r="D22" i="2"/>
  <c r="E22" i="2" s="1"/>
  <c r="D15" i="2"/>
  <c r="E15" i="2" s="1"/>
  <c r="D14" i="2"/>
  <c r="E14" i="2" s="1"/>
  <c r="D13" i="2"/>
  <c r="E13" i="2" s="1"/>
  <c r="D12" i="2"/>
  <c r="E12" i="2" s="1"/>
  <c r="D11" i="2"/>
  <c r="E11" i="2" s="1"/>
  <c r="D9" i="2"/>
  <c r="E9" i="2" s="1"/>
  <c r="D7" i="2"/>
  <c r="E7" i="2" s="1"/>
  <c r="E62" i="2" l="1"/>
  <c r="E37" i="2"/>
  <c r="E16" i="2"/>
  <c r="E43" i="2" l="1"/>
</calcChain>
</file>

<file path=xl/sharedStrings.xml><?xml version="1.0" encoding="utf-8"?>
<sst xmlns="http://schemas.openxmlformats.org/spreadsheetml/2006/main" count="204" uniqueCount="68">
  <si>
    <t>PARTIE FORFAITAIRE</t>
  </si>
  <si>
    <t xml:space="preserve">PARTIE PRIX UNITAIRE </t>
  </si>
  <si>
    <t xml:space="preserve">PARTIE AFFRANCHISSEMENT </t>
  </si>
  <si>
    <t>Désignation</t>
  </si>
  <si>
    <t>Unité</t>
  </si>
  <si>
    <t>Prix forfaitaire HT</t>
  </si>
  <si>
    <t>FRAIS DE MISE EN ŒUVRE</t>
  </si>
  <si>
    <t>COUT DE PRODUCTION DES COURRIERS - VERSION PAPIER</t>
  </si>
  <si>
    <t>COUT DE PRODUCTION DES COURRIERS - VERSION ELECTRONIQUE (LRE QUALIFIEE)</t>
  </si>
  <si>
    <t>AFFRANCHISSEMENT DES COURRIERS SIMPLES - ECOPLI</t>
  </si>
  <si>
    <t>AFFRANCHISSEMENT DES COURRIERS RECOMMANDES R1 avec AR</t>
  </si>
  <si>
    <t>Forfait</t>
  </si>
  <si>
    <t>U</t>
  </si>
  <si>
    <t xml:space="preserve">Frais de mise en œuvre - version papier (plis simples et recommandés) </t>
  </si>
  <si>
    <t>Frais de mise en œuvre - version électronique (plis recommandés)</t>
  </si>
  <si>
    <t>Frais de mise en œuvre communs aux deux versions électronique et papier</t>
  </si>
  <si>
    <t xml:space="preserve">Coût de production des courriers recommandés </t>
  </si>
  <si>
    <t>Coût de production des courriers simples - ECOPLI</t>
  </si>
  <si>
    <t>Archivage et gestion des retours (AR et PND)</t>
  </si>
  <si>
    <t>Droits d'accès à la solution de gestion et d'envois des courriers tous plis intégrant l'installation, le paramétrage de la solution et la maintenance.</t>
  </si>
  <si>
    <t xml:space="preserve">Droits d'accès à la solution de gestion et d'envois des courriers recommandés électroniques intégrant l'installation, le paramétrage de la solution et la maintenance. </t>
  </si>
  <si>
    <t>Coût de développement de la solution complète</t>
  </si>
  <si>
    <t xml:space="preserve">Droits accès à la solution de traitement d'archivag électronique des courriers pris en charge </t>
  </si>
  <si>
    <t>Forfait pour la réalisation d'une formation initiale en distanciel pour l'ensemble des profils (adminiustrateurs, superviseurs, utilisateurs)</t>
  </si>
  <si>
    <t>Forfait pour la réalisation d'une formation en distanciel en cours de marché pour l'ensemble des profils (administrateurs, superviseurs, utilisateurs)</t>
  </si>
  <si>
    <t>Coût de réversibilité (comprenant le support et la mise en œuvre)</t>
  </si>
  <si>
    <t xml:space="preserve">DETAIL QUANTITATIF ESTIMATIF 
MARCHE 2025-04
Externalisation et gestion des courriers sortants et de leur archivage pour l'Urssaf Midi-Pyrénées </t>
  </si>
  <si>
    <t>Estimation quantité sur toute la durée du marché</t>
  </si>
  <si>
    <t>Prix unitaire HT</t>
  </si>
  <si>
    <t xml:space="preserve">Impression de la 1ère page : ce pix inclut la mise à disposition de la solution informatique, l'édition en N&amp;B, la mise sous pli C5/C6, le dépôt en poste, le papier, l'enveloppe et la liasse LIRE </t>
  </si>
  <si>
    <t xml:space="preserve">Impression de la 1ère page : ce pix inclut la mise à disposition de la solution informatique, l'édition en N&amp;B, la mise sous pli C4, le dépôt en poste, le papier, l'enveloppe et la liasse LIRE </t>
  </si>
  <si>
    <t xml:space="preserve">Gestion électronique des accusés de réception (numérisation et archivage des AR) </t>
  </si>
  <si>
    <t>Gestion électronique des plis non distribuables (numérisation et archivage des PND)</t>
  </si>
  <si>
    <t xml:space="preserve">Archivage à valeur probatoire d'un dossier pour 10 ans comprenant : l'AR, les documents afférents et le bordereau de dépôt de la Poste </t>
  </si>
  <si>
    <t xml:space="preserve">Restitution physique des AR après numérisation </t>
  </si>
  <si>
    <t xml:space="preserve">Restitution physique des PND après numérisation </t>
  </si>
  <si>
    <t>Envoi et gestion globale de la LRE qualifiée : de l'envoi du pli jusqu'à l'archivage de la preuve de distribution)</t>
  </si>
  <si>
    <t>Archivage à valeur probatoire d'un dossier pour 10 ans comprenant : l'AR, les documents afférents</t>
  </si>
  <si>
    <t xml:space="preserve">Précisez ci-contre le tarif postal pratiqué : égrené, en nombre ou grand compte. 
Ce tarif s'appliquera pendant toute la durée du marché. </t>
  </si>
  <si>
    <t>Jusqu'à 20 g</t>
  </si>
  <si>
    <t>de 501 g à 1 kg</t>
  </si>
  <si>
    <t>de 21 à 50 g</t>
  </si>
  <si>
    <t>de 51 à 100 g</t>
  </si>
  <si>
    <t>de 101 à 250 g</t>
  </si>
  <si>
    <t>de 251 à 500 g</t>
  </si>
  <si>
    <t>de 2,01 à 3 kg</t>
  </si>
  <si>
    <t>Estimation quantité annuelle</t>
  </si>
  <si>
    <t>Coût HT</t>
  </si>
  <si>
    <t>Précisez ci-contre le tarif postal pratiqué : égréné, en nombre ou grand compte. 
Ce tarif s'appliquera pendant toute la durée du marché.</t>
  </si>
  <si>
    <t>COUT DE L'AFFRANCHISSEMENT</t>
  </si>
  <si>
    <t>COUT DE PRODUCTION DES COURRIERS ELECTRONIQUES - SOUS-TOTAL</t>
  </si>
  <si>
    <t>COUT TOTAL DE PRODUCTION</t>
  </si>
  <si>
    <t>COUT DE PRODUCTION DES COURRIERS PAPIERS - SOUS-TOTAL</t>
  </si>
  <si>
    <t>COUT TOTAL DES FRAIS FORFAITAIRES DE MISE EN ŒUVRE</t>
  </si>
  <si>
    <t>de 1,01 à 2 kg</t>
  </si>
  <si>
    <t>Marché de service d’externalisation et gestion des courriers sortants et de leur archivage 
pour l’Urssaf Midi-Pyrénées</t>
  </si>
  <si>
    <t>Bordereau de Prix Unitaires (BPU)</t>
  </si>
  <si>
    <t>Appel d’offres ouvert : N° 2025-04</t>
  </si>
  <si>
    <t xml:space="preserve">BORDERAU DE PRIX UNITAIRES 
MARCHE 2025-04
Externalisation et gestion des courriers sortants et de leur archivage pour l'Urssaf Midi-Pyrénées </t>
  </si>
  <si>
    <r>
      <t xml:space="preserve">Impression de la 1ère page : ce prix inclut la mise à disposition de la solution informatique, l'édition en N&amp;B, la mise sous pli </t>
    </r>
    <r>
      <rPr>
        <b/>
        <sz val="11"/>
        <color theme="1"/>
        <rFont val="Calibri"/>
        <family val="2"/>
        <scheme val="minor"/>
      </rPr>
      <t>C4</t>
    </r>
    <r>
      <rPr>
        <sz val="11"/>
        <color theme="1"/>
        <rFont val="Calibri"/>
        <family val="2"/>
        <scheme val="minor"/>
      </rPr>
      <t>, le dépôt en poste, le papier, l'enveloppe et la liasse LIRE</t>
    </r>
  </si>
  <si>
    <r>
      <t xml:space="preserve">Impression de la 1ère page : ce prix inclut la mise à disposition de la solution informatique, l'édition en N&amp;B, la mise sous pli </t>
    </r>
    <r>
      <rPr>
        <b/>
        <sz val="11"/>
        <color theme="1"/>
        <rFont val="Calibri"/>
        <family val="2"/>
        <scheme val="minor"/>
      </rPr>
      <t>C5/C6</t>
    </r>
    <r>
      <rPr>
        <sz val="11"/>
        <color theme="1"/>
        <rFont val="Calibri"/>
        <family val="2"/>
        <scheme val="minor"/>
      </rPr>
      <t>, le dépôt en poste, le papier, l'enveloppe et la liasse LIRE</t>
    </r>
  </si>
  <si>
    <t>Page supplémentaire noir et blanc A4 (recto-verso)</t>
  </si>
  <si>
    <t>Page supplémentaire en N&amp;B- A4 (page = 1 côté de feuille)</t>
  </si>
  <si>
    <t>Impression des pages suivantes en N&amp;B - A4 (page = 1 côté de feuille)</t>
  </si>
  <si>
    <t>Autres : Certificat électronique (RGS 2* si nécessaire)</t>
  </si>
  <si>
    <t>Forfait pour la réalisation d'une formation initiale en distanciel pour l'ensemble des profils (administrateurs, superviseurs, utilisateurs)</t>
  </si>
  <si>
    <r>
      <t xml:space="preserve">Impression de la 1ère page : ce pix inclut la mise à disposition de la solution informatique, l'édition en N&amp;B, la mise sous pli </t>
    </r>
    <r>
      <rPr>
        <b/>
        <sz val="11"/>
        <color theme="1"/>
        <rFont val="Calibri"/>
        <family val="2"/>
        <scheme val="minor"/>
      </rPr>
      <t>C5/C6</t>
    </r>
    <r>
      <rPr>
        <sz val="11"/>
        <color theme="1"/>
        <rFont val="Calibri"/>
        <family val="2"/>
        <scheme val="minor"/>
      </rPr>
      <t xml:space="preserve">, le dépôt en poste, le papier, l'enveloppe et la liasse LIRE </t>
    </r>
  </si>
  <si>
    <r>
      <t xml:space="preserve">Impression de la 1ère page : ce pix inclut la mise à disposition de la solution informatique, l'édition en N&amp;B, la mise sous pli </t>
    </r>
    <r>
      <rPr>
        <b/>
        <sz val="11"/>
        <color theme="1"/>
        <rFont val="Calibri"/>
        <family val="2"/>
        <scheme val="minor"/>
      </rPr>
      <t>C4</t>
    </r>
    <r>
      <rPr>
        <sz val="11"/>
        <color theme="1"/>
        <rFont val="Calibri"/>
        <family val="2"/>
        <scheme val="minor"/>
      </rPr>
      <t xml:space="preserve">, le dépôt en poste, le papier, l'enveloppe et la liasse LIRE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</si>
</sst>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 Narrow"/>
      <family val="2"/>
    </font>
    <font>
      <b/>
      <sz val="32"/>
      <color rgb="FF000080"/>
      <name val="Arial Narrow"/>
      <family val="2"/>
    </font>
    <font>
      <sz val="36"/>
      <name val="Arial Narrow"/>
      <family val="2"/>
    </font>
    <font>
      <b/>
      <sz val="24"/>
      <color rgb="FF000080"/>
      <name val="Arial Narrow"/>
      <family val="2"/>
    </font>
    <font>
      <b/>
      <sz val="20"/>
      <color rgb="FF000080"/>
      <name val="Arial Narrow"/>
      <family val="2"/>
    </font>
    <font>
      <b/>
      <sz val="22"/>
      <color rgb="FF00008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2" borderId="1" xfId="0" applyFont="1" applyFill="1" applyBorder="1" applyAlignment="1">
      <alignment wrapText="1"/>
    </xf>
    <xf numFmtId="0" fontId="1" fillId="0" borderId="0" xfId="0" applyFont="1"/>
    <xf numFmtId="0" fontId="1" fillId="2" borderId="1" xfId="0" applyFont="1" applyFill="1" applyBorder="1"/>
    <xf numFmtId="0" fontId="4" fillId="3" borderId="1" xfId="0" applyFont="1" applyFill="1" applyBorder="1" applyAlignment="1">
      <alignment horizontal="right" wrapText="1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164" fontId="0" fillId="0" borderId="1" xfId="0" applyNumberFormat="1" applyBorder="1"/>
    <xf numFmtId="164" fontId="0" fillId="3" borderId="1" xfId="0" applyNumberFormat="1" applyFill="1" applyBorder="1"/>
    <xf numFmtId="164" fontId="0" fillId="4" borderId="1" xfId="0" applyNumberFormat="1" applyFill="1" applyBorder="1"/>
    <xf numFmtId="164" fontId="0" fillId="2" borderId="1" xfId="0" applyNumberFormat="1" applyFill="1" applyBorder="1"/>
    <xf numFmtId="164" fontId="1" fillId="0" borderId="1" xfId="0" applyNumberFormat="1" applyFont="1" applyBorder="1"/>
    <xf numFmtId="164" fontId="2" fillId="2" borderId="1" xfId="0" applyNumberFormat="1" applyFont="1" applyFill="1" applyBorder="1"/>
    <xf numFmtId="164" fontId="0" fillId="0" borderId="0" xfId="0" applyNumberFormat="1"/>
    <xf numFmtId="164" fontId="1" fillId="2" borderId="1" xfId="0" applyNumberFormat="1" applyFont="1" applyFill="1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0" fillId="0" borderId="3" xfId="0" applyBorder="1"/>
    <xf numFmtId="0" fontId="1" fillId="2" borderId="1" xfId="0" applyFont="1" applyFill="1" applyBorder="1" applyAlignment="1">
      <alignment horizontal="center"/>
    </xf>
    <xf numFmtId="3" fontId="0" fillId="0" borderId="1" xfId="0" applyNumberFormat="1" applyBorder="1" applyAlignment="1">
      <alignment horizontal="center" wrapText="1"/>
    </xf>
    <xf numFmtId="3" fontId="0" fillId="2" borderId="1" xfId="0" applyNumberFormat="1" applyFill="1" applyBorder="1" applyAlignment="1">
      <alignment horizontal="center" wrapText="1"/>
    </xf>
    <xf numFmtId="3" fontId="0" fillId="3" borderId="1" xfId="0" applyNumberForma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1" fillId="4" borderId="1" xfId="0" applyFont="1" applyFill="1" applyBorder="1" applyAlignment="1">
      <alignment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right" wrapText="1"/>
    </xf>
    <xf numFmtId="0" fontId="1" fillId="2" borderId="4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1" fillId="2" borderId="1" xfId="0" applyFont="1" applyFill="1" applyBorder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179615</xdr:colOff>
      <xdr:row>1</xdr:row>
      <xdr:rowOff>54429</xdr:rowOff>
    </xdr:from>
    <xdr:to>
      <xdr:col>2</xdr:col>
      <xdr:colOff>76201</xdr:colOff>
      <xdr:row>4</xdr:row>
      <xdr:rowOff>53068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945F221-A7E9-4B5F-865C-5FA02AC3B3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615" y="244929"/>
          <a:ext cx="2030186" cy="5701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104775</xdr:colOff>
      <xdr:row>11</xdr:row>
      <xdr:rowOff>38100</xdr:rowOff>
    </xdr:from>
    <xdr:to>
      <xdr:col>5</xdr:col>
      <xdr:colOff>1181100</xdr:colOff>
      <xdr:row>11</xdr:row>
      <xdr:rowOff>38100</xdr:rowOff>
    </xdr:to>
    <xdr:cxnSp macro="">
      <xdr:nvCxnSpPr>
        <xdr:cNvPr id="3" name="Line 92">
          <a:extLst>
            <a:ext uri="{FF2B5EF4-FFF2-40B4-BE49-F238E27FC236}">
              <a16:creationId xmlns:a16="http://schemas.microsoft.com/office/drawing/2014/main" id="{1349576F-51AA-4611-953B-0FFA7D5EC8EE}"/>
            </a:ext>
          </a:extLst>
        </xdr:cNvPr>
        <xdr:cNvCxnSpPr>
          <a:cxnSpLocks noChangeShapeType="1"/>
        </xdr:cNvCxnSpPr>
      </xdr:nvCxnSpPr>
      <xdr:spPr bwMode="auto">
        <a:xfrm>
          <a:off x="104775" y="2524125"/>
          <a:ext cx="5495925" cy="0"/>
        </a:xfrm>
        <a:prstGeom prst="line">
          <a:avLst/>
        </a:prstGeom>
        <a:noFill/>
        <a:ln w="57150" cmpd="thickThin">
          <a:solidFill>
            <a:srgbClr val="333399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6B0B1-6312-4202-A379-B8ED79835660}">
  <dimension ref="A1:G24"/>
  <sheetViews>
    <sheetView tabSelected="1" workbookViewId="0">
      <selection activeCell="G14" sqref="A14:XFD14"/>
    </sheetView>
  </sheetViews>
  <sheetFormatPr baseColWidth="10" defaultRowHeight="15" x14ac:dyDescent="0.25"/>
  <cols>
    <col min="1" max="1" width="20.5703125" customWidth="1"/>
    <col min="6" max="6" width="19.42578125" customWidth="1"/>
  </cols>
  <sheetData>
    <row r="1" spans="1:7" ht="15" customHeight="1" x14ac:dyDescent="0.25">
      <c r="A1" s="47"/>
      <c r="B1" s="47"/>
      <c r="C1" s="47"/>
      <c r="D1" s="47"/>
      <c r="E1" s="47"/>
      <c r="F1" s="47"/>
      <c r="G1" s="16"/>
    </row>
    <row r="2" spans="1:7" ht="15" customHeight="1" x14ac:dyDescent="0.25">
      <c r="A2" s="47"/>
      <c r="B2" s="47"/>
      <c r="C2" s="47"/>
      <c r="D2" s="47"/>
      <c r="E2" s="47"/>
      <c r="F2" s="47"/>
      <c r="G2" s="16"/>
    </row>
    <row r="3" spans="1:7" ht="15" customHeight="1" x14ac:dyDescent="0.25">
      <c r="A3" s="47"/>
      <c r="B3" s="47"/>
      <c r="C3" s="47"/>
      <c r="D3" s="47"/>
      <c r="E3" s="47"/>
      <c r="F3" s="47"/>
      <c r="G3" s="16"/>
    </row>
    <row r="4" spans="1:7" ht="15" customHeight="1" x14ac:dyDescent="0.25">
      <c r="A4" s="47"/>
      <c r="B4" s="47"/>
      <c r="C4" s="47"/>
      <c r="D4" s="47"/>
      <c r="E4" s="47"/>
      <c r="F4" s="47"/>
      <c r="G4" s="16"/>
    </row>
    <row r="5" spans="1:7" ht="15" customHeight="1" x14ac:dyDescent="0.25">
      <c r="A5" s="47"/>
      <c r="B5" s="47"/>
      <c r="C5" s="47"/>
      <c r="D5" s="47"/>
      <c r="E5" s="47"/>
      <c r="F5" s="47"/>
      <c r="G5" s="16"/>
    </row>
    <row r="6" spans="1:7" ht="15" customHeight="1" x14ac:dyDescent="0.25">
      <c r="A6" s="47"/>
      <c r="B6" s="47"/>
      <c r="C6" s="47"/>
      <c r="D6" s="47"/>
      <c r="E6" s="47"/>
      <c r="F6" s="47"/>
      <c r="G6" s="16"/>
    </row>
    <row r="7" spans="1:7" ht="15" customHeight="1" x14ac:dyDescent="0.25">
      <c r="A7" s="47"/>
      <c r="B7" s="47"/>
      <c r="C7" s="47"/>
      <c r="D7" s="47"/>
      <c r="E7" s="47"/>
      <c r="F7" s="47"/>
      <c r="G7" s="16"/>
    </row>
    <row r="8" spans="1:7" ht="15" customHeight="1" x14ac:dyDescent="0.25">
      <c r="A8" s="47"/>
      <c r="B8" s="47"/>
      <c r="C8" s="47"/>
      <c r="D8" s="47"/>
      <c r="E8" s="47"/>
      <c r="F8" s="47"/>
      <c r="G8" s="16"/>
    </row>
    <row r="9" spans="1:7" ht="15" customHeight="1" x14ac:dyDescent="0.25">
      <c r="A9" s="47"/>
      <c r="B9" s="47"/>
      <c r="C9" s="47"/>
      <c r="D9" s="47"/>
      <c r="E9" s="47"/>
      <c r="F9" s="47"/>
      <c r="G9" s="16"/>
    </row>
    <row r="10" spans="1:7" ht="15" customHeight="1" x14ac:dyDescent="0.25">
      <c r="A10" s="47"/>
      <c r="B10" s="47"/>
      <c r="C10" s="47"/>
      <c r="D10" s="47"/>
      <c r="E10" s="47"/>
      <c r="F10" s="47"/>
      <c r="G10" s="16"/>
    </row>
    <row r="11" spans="1:7" ht="45.75" customHeight="1" x14ac:dyDescent="0.25">
      <c r="A11" s="69" t="s">
        <v>57</v>
      </c>
      <c r="B11" s="69"/>
      <c r="C11" s="69"/>
      <c r="D11" s="69"/>
      <c r="E11" s="69"/>
      <c r="F11" s="69"/>
      <c r="G11" s="17"/>
    </row>
    <row r="12" spans="1:7" ht="15" customHeight="1" x14ac:dyDescent="0.25">
      <c r="A12" s="48"/>
      <c r="B12" s="48"/>
      <c r="C12" s="48"/>
      <c r="D12" s="48"/>
      <c r="E12" s="48"/>
      <c r="F12" s="48"/>
      <c r="G12" s="16"/>
    </row>
    <row r="13" spans="1:7" ht="15" customHeight="1" x14ac:dyDescent="0.25">
      <c r="A13" s="48"/>
      <c r="B13" s="48"/>
      <c r="C13" s="48"/>
      <c r="D13" s="48"/>
      <c r="E13" s="48"/>
      <c r="F13" s="48"/>
      <c r="G13" s="16"/>
    </row>
    <row r="14" spans="1:7" ht="15" customHeight="1" x14ac:dyDescent="0.25">
      <c r="A14" s="48"/>
      <c r="B14" s="48"/>
      <c r="C14" s="48"/>
      <c r="D14" s="48"/>
      <c r="E14" s="48"/>
      <c r="F14" s="48"/>
      <c r="G14" s="16"/>
    </row>
    <row r="15" spans="1:7" ht="15" customHeight="1" x14ac:dyDescent="0.25">
      <c r="A15" s="48"/>
      <c r="B15" s="48"/>
      <c r="C15" s="48"/>
      <c r="D15" s="48"/>
      <c r="E15" s="48"/>
      <c r="F15" s="48"/>
      <c r="G15" s="16"/>
    </row>
    <row r="16" spans="1:7" ht="15" customHeight="1" x14ac:dyDescent="0.25">
      <c r="A16" s="48"/>
      <c r="B16" s="48"/>
      <c r="C16" s="48"/>
      <c r="D16" s="48"/>
      <c r="E16" s="48"/>
      <c r="F16" s="48"/>
      <c r="G16" s="16"/>
    </row>
    <row r="17" spans="1:7" ht="116.25" customHeight="1" x14ac:dyDescent="0.25">
      <c r="A17" s="67" t="s">
        <v>55</v>
      </c>
      <c r="B17" s="67"/>
      <c r="C17" s="67"/>
      <c r="D17" s="67"/>
      <c r="E17" s="67"/>
      <c r="F17" s="67"/>
      <c r="G17" s="18"/>
    </row>
    <row r="18" spans="1:7" ht="116.25" customHeight="1" x14ac:dyDescent="0.25">
      <c r="A18" s="70"/>
      <c r="B18" s="70"/>
      <c r="C18" s="70"/>
      <c r="D18" s="70"/>
      <c r="E18" s="70"/>
      <c r="F18" s="70"/>
      <c r="G18" s="18"/>
    </row>
    <row r="19" spans="1:7" ht="15" customHeight="1" x14ac:dyDescent="0.25">
      <c r="A19" s="48"/>
      <c r="B19" s="48"/>
      <c r="C19" s="48"/>
      <c r="D19" s="48"/>
      <c r="E19" s="48"/>
      <c r="F19" s="48"/>
      <c r="G19" s="16"/>
    </row>
    <row r="20" spans="1:7" ht="15" customHeight="1" x14ac:dyDescent="0.25">
      <c r="A20" s="48"/>
      <c r="B20" s="48"/>
      <c r="C20" s="48"/>
      <c r="D20" s="48"/>
      <c r="E20" s="48"/>
      <c r="F20" s="48"/>
      <c r="G20" s="16"/>
    </row>
    <row r="21" spans="1:7" ht="51.75" customHeight="1" x14ac:dyDescent="0.25">
      <c r="A21" s="68" t="s">
        <v>56</v>
      </c>
      <c r="B21" s="68"/>
      <c r="C21" s="68"/>
      <c r="D21" s="68"/>
      <c r="E21" s="68"/>
      <c r="F21" s="68"/>
      <c r="G21" s="19"/>
    </row>
    <row r="22" spans="1:7" x14ac:dyDescent="0.25">
      <c r="A22" s="16"/>
      <c r="B22" s="16"/>
      <c r="C22" s="16"/>
      <c r="D22" s="16"/>
      <c r="E22" s="16"/>
      <c r="F22" s="16"/>
      <c r="G22" s="16"/>
    </row>
    <row r="23" spans="1:7" x14ac:dyDescent="0.25">
      <c r="A23" s="16"/>
      <c r="B23" s="16"/>
      <c r="C23" s="16"/>
      <c r="D23" s="16"/>
      <c r="E23" s="16"/>
      <c r="F23" s="16"/>
      <c r="G23" s="16"/>
    </row>
    <row r="24" spans="1:7" x14ac:dyDescent="0.25">
      <c r="A24" s="16"/>
      <c r="B24" s="16"/>
      <c r="C24" s="16"/>
      <c r="D24" s="16"/>
      <c r="E24" s="16"/>
      <c r="F24" s="16"/>
      <c r="G24" s="16"/>
    </row>
  </sheetData>
  <mergeCells count="6">
    <mergeCell ref="A11:F11"/>
    <mergeCell ref="A17:F17"/>
    <mergeCell ref="A21:F21"/>
    <mergeCell ref="A1:F10"/>
    <mergeCell ref="A12:F16"/>
    <mergeCell ref="A19:F2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2C572-478B-4E77-B9EB-F6EFC0F1338C}">
  <dimension ref="A1:C57"/>
  <sheetViews>
    <sheetView topLeftCell="A32" workbookViewId="0">
      <selection activeCell="A39" sqref="A39"/>
    </sheetView>
  </sheetViews>
  <sheetFormatPr baseColWidth="10" defaultRowHeight="15" x14ac:dyDescent="0.25"/>
  <cols>
    <col min="1" max="1" width="77.140625" style="9" customWidth="1"/>
    <col min="3" max="3" width="18.140625" customWidth="1"/>
  </cols>
  <sheetData>
    <row r="1" spans="1:3" ht="107.25" customHeight="1" x14ac:dyDescent="0.25">
      <c r="A1" s="54" t="s">
        <v>58</v>
      </c>
      <c r="B1" s="55"/>
      <c r="C1" s="55"/>
    </row>
    <row r="2" spans="1:3" ht="33" customHeight="1" x14ac:dyDescent="0.25">
      <c r="A2" s="56"/>
      <c r="B2" s="56"/>
      <c r="C2" s="56"/>
    </row>
    <row r="3" spans="1:3" ht="18.75" x14ac:dyDescent="0.3">
      <c r="A3" s="57" t="s">
        <v>0</v>
      </c>
      <c r="B3" s="57"/>
      <c r="C3" s="57"/>
    </row>
    <row r="4" spans="1:3" s="13" customFormat="1" x14ac:dyDescent="0.25">
      <c r="A4" s="10" t="s">
        <v>3</v>
      </c>
      <c r="B4" s="11" t="s">
        <v>4</v>
      </c>
      <c r="C4" s="11" t="s">
        <v>5</v>
      </c>
    </row>
    <row r="5" spans="1:3" s="13" customFormat="1" x14ac:dyDescent="0.25">
      <c r="A5" s="12" t="s">
        <v>6</v>
      </c>
      <c r="B5" s="14"/>
      <c r="C5" s="14"/>
    </row>
    <row r="6" spans="1:3" x14ac:dyDescent="0.25">
      <c r="A6" s="7" t="s">
        <v>13</v>
      </c>
      <c r="B6" s="4"/>
      <c r="C6" s="4"/>
    </row>
    <row r="7" spans="1:3" ht="30" x14ac:dyDescent="0.25">
      <c r="A7" s="5" t="s">
        <v>19</v>
      </c>
      <c r="B7" s="1" t="s">
        <v>11</v>
      </c>
      <c r="C7" s="1"/>
    </row>
    <row r="8" spans="1:3" x14ac:dyDescent="0.25">
      <c r="A8" s="7" t="s">
        <v>14</v>
      </c>
      <c r="B8" s="4"/>
      <c r="C8" s="4"/>
    </row>
    <row r="9" spans="1:3" ht="33" customHeight="1" x14ac:dyDescent="0.25">
      <c r="A9" s="5" t="s">
        <v>20</v>
      </c>
      <c r="B9" s="1" t="s">
        <v>11</v>
      </c>
      <c r="C9" s="1"/>
    </row>
    <row r="10" spans="1:3" x14ac:dyDescent="0.25">
      <c r="A10" s="7" t="s">
        <v>15</v>
      </c>
      <c r="B10" s="4"/>
      <c r="C10" s="4"/>
    </row>
    <row r="11" spans="1:3" x14ac:dyDescent="0.25">
      <c r="A11" s="5" t="s">
        <v>21</v>
      </c>
      <c r="B11" s="1" t="s">
        <v>11</v>
      </c>
      <c r="C11" s="1"/>
    </row>
    <row r="12" spans="1:3" ht="30" x14ac:dyDescent="0.25">
      <c r="A12" s="5" t="s">
        <v>22</v>
      </c>
      <c r="B12" s="1" t="s">
        <v>11</v>
      </c>
      <c r="C12" s="1"/>
    </row>
    <row r="13" spans="1:3" ht="30" x14ac:dyDescent="0.25">
      <c r="A13" s="5" t="s">
        <v>23</v>
      </c>
      <c r="B13" s="1" t="s">
        <v>11</v>
      </c>
      <c r="C13" s="1"/>
    </row>
    <row r="14" spans="1:3" ht="30" x14ac:dyDescent="0.25">
      <c r="A14" s="5" t="s">
        <v>24</v>
      </c>
      <c r="B14" s="1" t="s">
        <v>11</v>
      </c>
      <c r="C14" s="1"/>
    </row>
    <row r="15" spans="1:3" x14ac:dyDescent="0.25">
      <c r="A15" s="5" t="s">
        <v>25</v>
      </c>
      <c r="B15" s="1" t="s">
        <v>11</v>
      </c>
      <c r="C15" s="1"/>
    </row>
    <row r="16" spans="1:3" ht="32.25" customHeight="1" x14ac:dyDescent="0.25">
      <c r="A16" s="51"/>
      <c r="B16" s="52"/>
      <c r="C16" s="53"/>
    </row>
    <row r="17" spans="1:3" ht="18.75" x14ac:dyDescent="0.3">
      <c r="A17" s="57" t="s">
        <v>1</v>
      </c>
      <c r="B17" s="57"/>
      <c r="C17" s="57"/>
    </row>
    <row r="18" spans="1:3" s="13" customFormat="1" x14ac:dyDescent="0.25">
      <c r="A18" s="10" t="s">
        <v>3</v>
      </c>
      <c r="B18" s="11" t="s">
        <v>4</v>
      </c>
      <c r="C18" s="11" t="s">
        <v>28</v>
      </c>
    </row>
    <row r="19" spans="1:3" s="13" customFormat="1" x14ac:dyDescent="0.25">
      <c r="A19" s="12" t="s">
        <v>7</v>
      </c>
      <c r="B19" s="14"/>
      <c r="C19" s="14"/>
    </row>
    <row r="20" spans="1:3" x14ac:dyDescent="0.25">
      <c r="A20" s="46" t="s">
        <v>16</v>
      </c>
      <c r="B20" s="4"/>
      <c r="C20" s="4"/>
    </row>
    <row r="21" spans="1:3" ht="45" x14ac:dyDescent="0.25">
      <c r="A21" s="8" t="s">
        <v>60</v>
      </c>
      <c r="B21" s="36" t="s">
        <v>12</v>
      </c>
      <c r="C21" s="3"/>
    </row>
    <row r="22" spans="1:3" ht="45" x14ac:dyDescent="0.25">
      <c r="A22" s="8" t="s">
        <v>59</v>
      </c>
      <c r="B22" s="36" t="s">
        <v>12</v>
      </c>
      <c r="C22" s="3"/>
    </row>
    <row r="23" spans="1:3" x14ac:dyDescent="0.25">
      <c r="A23" s="8" t="s">
        <v>63</v>
      </c>
      <c r="B23" s="36" t="s">
        <v>12</v>
      </c>
      <c r="C23" s="3"/>
    </row>
    <row r="24" spans="1:3" x14ac:dyDescent="0.25">
      <c r="A24" s="8" t="s">
        <v>61</v>
      </c>
      <c r="B24" s="36" t="s">
        <v>12</v>
      </c>
      <c r="C24" s="3"/>
    </row>
    <row r="25" spans="1:3" x14ac:dyDescent="0.25">
      <c r="A25" s="46" t="s">
        <v>17</v>
      </c>
      <c r="B25" s="31"/>
      <c r="C25" s="4"/>
    </row>
    <row r="26" spans="1:3" ht="45" x14ac:dyDescent="0.25">
      <c r="A26" s="8" t="s">
        <v>29</v>
      </c>
      <c r="B26" s="36" t="s">
        <v>12</v>
      </c>
      <c r="C26" s="3"/>
    </row>
    <row r="27" spans="1:3" ht="45" x14ac:dyDescent="0.25">
      <c r="A27" s="8" t="s">
        <v>30</v>
      </c>
      <c r="B27" s="36" t="s">
        <v>12</v>
      </c>
      <c r="C27" s="3"/>
    </row>
    <row r="28" spans="1:3" x14ac:dyDescent="0.25">
      <c r="A28" s="8" t="s">
        <v>63</v>
      </c>
      <c r="B28" s="36" t="s">
        <v>12</v>
      </c>
      <c r="C28" s="3"/>
    </row>
    <row r="29" spans="1:3" x14ac:dyDescent="0.25">
      <c r="A29" s="8" t="s">
        <v>61</v>
      </c>
      <c r="B29" s="36" t="s">
        <v>12</v>
      </c>
      <c r="C29" s="3"/>
    </row>
    <row r="30" spans="1:3" x14ac:dyDescent="0.25">
      <c r="A30" s="46" t="s">
        <v>18</v>
      </c>
      <c r="B30" s="31"/>
      <c r="C30" s="4"/>
    </row>
    <row r="31" spans="1:3" x14ac:dyDescent="0.25">
      <c r="A31" s="8" t="s">
        <v>31</v>
      </c>
      <c r="B31" s="36" t="s">
        <v>12</v>
      </c>
      <c r="C31" s="3"/>
    </row>
    <row r="32" spans="1:3" x14ac:dyDescent="0.25">
      <c r="A32" s="8" t="s">
        <v>32</v>
      </c>
      <c r="B32" s="36" t="s">
        <v>12</v>
      </c>
      <c r="C32" s="3"/>
    </row>
    <row r="33" spans="1:3" ht="30" x14ac:dyDescent="0.25">
      <c r="A33" s="8" t="s">
        <v>33</v>
      </c>
      <c r="B33" s="36" t="s">
        <v>12</v>
      </c>
      <c r="C33" s="3"/>
    </row>
    <row r="34" spans="1:3" x14ac:dyDescent="0.25">
      <c r="A34" s="8" t="s">
        <v>34</v>
      </c>
      <c r="B34" s="36" t="s">
        <v>12</v>
      </c>
      <c r="C34" s="3"/>
    </row>
    <row r="35" spans="1:3" x14ac:dyDescent="0.25">
      <c r="A35" s="5" t="s">
        <v>35</v>
      </c>
      <c r="B35" s="36" t="s">
        <v>12</v>
      </c>
      <c r="C35" s="1"/>
    </row>
    <row r="36" spans="1:3" s="13" customFormat="1" x14ac:dyDescent="0.25">
      <c r="A36" s="12" t="s">
        <v>8</v>
      </c>
      <c r="B36" s="40"/>
      <c r="C36" s="14"/>
    </row>
    <row r="37" spans="1:3" ht="30" x14ac:dyDescent="0.25">
      <c r="A37" s="5" t="s">
        <v>36</v>
      </c>
      <c r="B37" s="30" t="s">
        <v>12</v>
      </c>
      <c r="C37" s="1"/>
    </row>
    <row r="38" spans="1:3" ht="30" x14ac:dyDescent="0.25">
      <c r="A38" s="5" t="s">
        <v>37</v>
      </c>
      <c r="B38" s="30" t="s">
        <v>12</v>
      </c>
      <c r="C38" s="1"/>
    </row>
    <row r="39" spans="1:3" x14ac:dyDescent="0.25">
      <c r="A39" s="38" t="s">
        <v>64</v>
      </c>
      <c r="B39" s="30" t="s">
        <v>12</v>
      </c>
      <c r="C39" s="39"/>
    </row>
    <row r="40" spans="1:3" ht="32.25" customHeight="1" x14ac:dyDescent="0.25">
      <c r="A40" s="51"/>
      <c r="B40" s="52"/>
      <c r="C40" s="53"/>
    </row>
    <row r="41" spans="1:3" ht="18.75" x14ac:dyDescent="0.3">
      <c r="A41" s="57" t="s">
        <v>2</v>
      </c>
      <c r="B41" s="57"/>
      <c r="C41" s="57"/>
    </row>
    <row r="42" spans="1:3" ht="30" x14ac:dyDescent="0.25">
      <c r="A42" s="15" t="s">
        <v>38</v>
      </c>
      <c r="B42" s="49"/>
      <c r="C42" s="50"/>
    </row>
    <row r="43" spans="1:3" s="13" customFormat="1" x14ac:dyDescent="0.25">
      <c r="A43" s="10" t="s">
        <v>3</v>
      </c>
      <c r="B43" s="11" t="s">
        <v>4</v>
      </c>
      <c r="C43" s="11" t="s">
        <v>28</v>
      </c>
    </row>
    <row r="44" spans="1:3" s="13" customFormat="1" x14ac:dyDescent="0.25">
      <c r="A44" s="12" t="s">
        <v>9</v>
      </c>
      <c r="B44" s="14"/>
      <c r="C44" s="14"/>
    </row>
    <row r="45" spans="1:3" x14ac:dyDescent="0.25">
      <c r="A45" s="5" t="s">
        <v>39</v>
      </c>
      <c r="B45" s="30" t="s">
        <v>12</v>
      </c>
      <c r="C45" s="1"/>
    </row>
    <row r="46" spans="1:3" x14ac:dyDescent="0.25">
      <c r="A46" s="5" t="s">
        <v>41</v>
      </c>
      <c r="B46" s="30" t="s">
        <v>12</v>
      </c>
      <c r="C46" s="1"/>
    </row>
    <row r="47" spans="1:3" x14ac:dyDescent="0.25">
      <c r="A47" s="5" t="s">
        <v>42</v>
      </c>
      <c r="B47" s="30" t="s">
        <v>12</v>
      </c>
      <c r="C47" s="1"/>
    </row>
    <row r="48" spans="1:3" x14ac:dyDescent="0.25">
      <c r="A48" s="5" t="s">
        <v>43</v>
      </c>
      <c r="B48" s="30" t="s">
        <v>12</v>
      </c>
      <c r="C48" s="1"/>
    </row>
    <row r="49" spans="1:3" s="13" customFormat="1" x14ac:dyDescent="0.25">
      <c r="A49" s="12" t="s">
        <v>10</v>
      </c>
      <c r="B49" s="40"/>
      <c r="C49" s="14"/>
    </row>
    <row r="50" spans="1:3" x14ac:dyDescent="0.25">
      <c r="A50" s="5" t="s">
        <v>39</v>
      </c>
      <c r="B50" s="30" t="s">
        <v>12</v>
      </c>
      <c r="C50" s="1"/>
    </row>
    <row r="51" spans="1:3" x14ac:dyDescent="0.25">
      <c r="A51" s="5" t="s">
        <v>41</v>
      </c>
      <c r="B51" s="30" t="s">
        <v>12</v>
      </c>
      <c r="C51" s="1"/>
    </row>
    <row r="52" spans="1:3" x14ac:dyDescent="0.25">
      <c r="A52" s="5" t="s">
        <v>42</v>
      </c>
      <c r="B52" s="30" t="s">
        <v>12</v>
      </c>
      <c r="C52" s="1"/>
    </row>
    <row r="53" spans="1:3" x14ac:dyDescent="0.25">
      <c r="A53" s="5" t="s">
        <v>43</v>
      </c>
      <c r="B53" s="30" t="s">
        <v>12</v>
      </c>
      <c r="C53" s="1"/>
    </row>
    <row r="54" spans="1:3" x14ac:dyDescent="0.25">
      <c r="A54" s="5" t="s">
        <v>44</v>
      </c>
      <c r="B54" s="30" t="s">
        <v>12</v>
      </c>
      <c r="C54" s="1"/>
    </row>
    <row r="55" spans="1:3" x14ac:dyDescent="0.25">
      <c r="A55" s="5" t="s">
        <v>40</v>
      </c>
      <c r="B55" s="30" t="s">
        <v>12</v>
      </c>
      <c r="C55" s="1"/>
    </row>
    <row r="56" spans="1:3" x14ac:dyDescent="0.25">
      <c r="A56" s="5" t="s">
        <v>54</v>
      </c>
      <c r="B56" s="30" t="s">
        <v>12</v>
      </c>
      <c r="C56" s="1"/>
    </row>
    <row r="57" spans="1:3" x14ac:dyDescent="0.25">
      <c r="A57" s="5" t="s">
        <v>45</v>
      </c>
      <c r="B57" s="30" t="s">
        <v>12</v>
      </c>
      <c r="C57" s="1"/>
    </row>
  </sheetData>
  <mergeCells count="8">
    <mergeCell ref="B42:C42"/>
    <mergeCell ref="A16:C16"/>
    <mergeCell ref="A40:C40"/>
    <mergeCell ref="A1:C1"/>
    <mergeCell ref="A2:C2"/>
    <mergeCell ref="A3:C3"/>
    <mergeCell ref="A17:C17"/>
    <mergeCell ref="A41:C4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95A3F-1E5C-4DA9-84FD-965D0A3F8EA9}">
  <dimension ref="A1:E62"/>
  <sheetViews>
    <sheetView topLeftCell="A32" zoomScaleNormal="100" workbookViewId="0">
      <selection activeCell="A41" sqref="A41"/>
    </sheetView>
  </sheetViews>
  <sheetFormatPr baseColWidth="10" defaultRowHeight="15" x14ac:dyDescent="0.25"/>
  <cols>
    <col min="1" max="1" width="77.140625" style="9" customWidth="1"/>
    <col min="2" max="2" width="22.28515625" style="9" customWidth="1"/>
    <col min="4" max="4" width="18.140625" customWidth="1"/>
    <col min="5" max="5" width="18.140625" style="28" customWidth="1"/>
  </cols>
  <sheetData>
    <row r="1" spans="1:5" ht="107.25" customHeight="1" x14ac:dyDescent="0.25">
      <c r="A1" s="54" t="s">
        <v>26</v>
      </c>
      <c r="B1" s="54"/>
      <c r="C1" s="55"/>
      <c r="D1" s="55"/>
      <c r="E1" s="55"/>
    </row>
    <row r="2" spans="1:5" ht="32.25" customHeight="1" x14ac:dyDescent="0.25">
      <c r="A2" s="56"/>
      <c r="B2" s="56"/>
      <c r="C2" s="56"/>
      <c r="D2" s="56"/>
      <c r="E2" s="56"/>
    </row>
    <row r="3" spans="1:5" ht="18.75" x14ac:dyDescent="0.3">
      <c r="A3" s="57" t="s">
        <v>0</v>
      </c>
      <c r="B3" s="57"/>
      <c r="C3" s="57"/>
      <c r="D3" s="57"/>
      <c r="E3" s="57"/>
    </row>
    <row r="4" spans="1:5" s="13" customFormat="1" ht="45" x14ac:dyDescent="0.25">
      <c r="A4" s="10" t="s">
        <v>3</v>
      </c>
      <c r="B4" s="10" t="s">
        <v>27</v>
      </c>
      <c r="C4" s="11" t="s">
        <v>4</v>
      </c>
      <c r="D4" s="11" t="s">
        <v>5</v>
      </c>
      <c r="E4" s="26" t="s">
        <v>47</v>
      </c>
    </row>
    <row r="5" spans="1:5" x14ac:dyDescent="0.25">
      <c r="A5" s="12" t="s">
        <v>6</v>
      </c>
      <c r="B5" s="20"/>
      <c r="C5" s="21"/>
      <c r="D5" s="21"/>
      <c r="E5" s="27"/>
    </row>
    <row r="6" spans="1:5" x14ac:dyDescent="0.25">
      <c r="A6" s="7" t="s">
        <v>13</v>
      </c>
      <c r="B6" s="7"/>
      <c r="C6" s="4"/>
      <c r="D6" s="4"/>
      <c r="E6" s="24"/>
    </row>
    <row r="7" spans="1:5" ht="30" x14ac:dyDescent="0.25">
      <c r="A7" s="5" t="s">
        <v>19</v>
      </c>
      <c r="B7" s="32">
        <v>1</v>
      </c>
      <c r="C7" s="33" t="s">
        <v>11</v>
      </c>
      <c r="D7" s="22">
        <f>BPU!C7</f>
        <v>0</v>
      </c>
      <c r="E7" s="22">
        <f>D7*B7</f>
        <v>0</v>
      </c>
    </row>
    <row r="8" spans="1:5" x14ac:dyDescent="0.25">
      <c r="A8" s="7" t="s">
        <v>14</v>
      </c>
      <c r="B8" s="34"/>
      <c r="C8" s="35"/>
      <c r="D8" s="4"/>
      <c r="E8" s="24"/>
    </row>
    <row r="9" spans="1:5" ht="33" customHeight="1" x14ac:dyDescent="0.25">
      <c r="A9" s="5" t="s">
        <v>20</v>
      </c>
      <c r="B9" s="32">
        <v>1</v>
      </c>
      <c r="C9" s="33" t="s">
        <v>11</v>
      </c>
      <c r="D9" s="22">
        <f>BPU!C9</f>
        <v>0</v>
      </c>
      <c r="E9" s="22">
        <f>D9*B9</f>
        <v>0</v>
      </c>
    </row>
    <row r="10" spans="1:5" x14ac:dyDescent="0.25">
      <c r="A10" s="7" t="s">
        <v>15</v>
      </c>
      <c r="B10" s="34"/>
      <c r="C10" s="35"/>
      <c r="D10" s="4"/>
      <c r="E10" s="24"/>
    </row>
    <row r="11" spans="1:5" x14ac:dyDescent="0.25">
      <c r="A11" s="5" t="s">
        <v>21</v>
      </c>
      <c r="B11" s="32">
        <v>1</v>
      </c>
      <c r="C11" s="33" t="s">
        <v>11</v>
      </c>
      <c r="D11" s="22">
        <f>BPU!C11</f>
        <v>0</v>
      </c>
      <c r="E11" s="22">
        <f>D11*B11</f>
        <v>0</v>
      </c>
    </row>
    <row r="12" spans="1:5" ht="30" x14ac:dyDescent="0.25">
      <c r="A12" s="5" t="s">
        <v>22</v>
      </c>
      <c r="B12" s="32">
        <v>1</v>
      </c>
      <c r="C12" s="33" t="s">
        <v>11</v>
      </c>
      <c r="D12" s="22">
        <f>BPU!C12</f>
        <v>0</v>
      </c>
      <c r="E12" s="22">
        <f t="shared" ref="E12:E15" si="0">D12*B12</f>
        <v>0</v>
      </c>
    </row>
    <row r="13" spans="1:5" ht="30" x14ac:dyDescent="0.25">
      <c r="A13" s="5" t="s">
        <v>65</v>
      </c>
      <c r="B13" s="32">
        <v>1</v>
      </c>
      <c r="C13" s="33" t="s">
        <v>11</v>
      </c>
      <c r="D13" s="22">
        <f>BPU!C13</f>
        <v>0</v>
      </c>
      <c r="E13" s="22">
        <f t="shared" si="0"/>
        <v>0</v>
      </c>
    </row>
    <row r="14" spans="1:5" ht="30" x14ac:dyDescent="0.25">
      <c r="A14" s="5" t="s">
        <v>24</v>
      </c>
      <c r="B14" s="32">
        <v>2</v>
      </c>
      <c r="C14" s="33" t="s">
        <v>11</v>
      </c>
      <c r="D14" s="22">
        <f>BPU!C14</f>
        <v>0</v>
      </c>
      <c r="E14" s="22">
        <f t="shared" si="0"/>
        <v>0</v>
      </c>
    </row>
    <row r="15" spans="1:5" x14ac:dyDescent="0.25">
      <c r="A15" s="5" t="s">
        <v>25</v>
      </c>
      <c r="B15" s="32">
        <v>1</v>
      </c>
      <c r="C15" s="33" t="s">
        <v>11</v>
      </c>
      <c r="D15" s="22">
        <f>BPU!C15</f>
        <v>0</v>
      </c>
      <c r="E15" s="22">
        <f t="shared" si="0"/>
        <v>0</v>
      </c>
    </row>
    <row r="16" spans="1:5" ht="15.75" customHeight="1" x14ac:dyDescent="0.25">
      <c r="A16" s="58" t="s">
        <v>53</v>
      </c>
      <c r="B16" s="59"/>
      <c r="C16" s="59"/>
      <c r="D16" s="60"/>
      <c r="E16" s="29">
        <f>SUM(E7:E15)</f>
        <v>0</v>
      </c>
    </row>
    <row r="17" spans="1:5" ht="33.75" customHeight="1" x14ac:dyDescent="0.25">
      <c r="A17" s="51"/>
      <c r="B17" s="52"/>
      <c r="C17" s="52"/>
      <c r="D17" s="52"/>
      <c r="E17" s="53"/>
    </row>
    <row r="18" spans="1:5" ht="18.75" x14ac:dyDescent="0.3">
      <c r="A18" s="57" t="s">
        <v>1</v>
      </c>
      <c r="B18" s="57"/>
      <c r="C18" s="57"/>
      <c r="D18" s="57"/>
      <c r="E18" s="57"/>
    </row>
    <row r="19" spans="1:5" s="13" customFormat="1" ht="33.75" customHeight="1" x14ac:dyDescent="0.25">
      <c r="A19" s="10" t="s">
        <v>3</v>
      </c>
      <c r="B19" s="10" t="s">
        <v>46</v>
      </c>
      <c r="C19" s="11" t="s">
        <v>4</v>
      </c>
      <c r="D19" s="11" t="s">
        <v>28</v>
      </c>
      <c r="E19" s="26" t="s">
        <v>47</v>
      </c>
    </row>
    <row r="20" spans="1:5" x14ac:dyDescent="0.25">
      <c r="A20" s="12" t="s">
        <v>7</v>
      </c>
      <c r="B20" s="6"/>
      <c r="C20" s="2"/>
      <c r="D20" s="2"/>
      <c r="E20" s="25"/>
    </row>
    <row r="21" spans="1:5" x14ac:dyDescent="0.25">
      <c r="A21" s="7" t="s">
        <v>16</v>
      </c>
      <c r="B21" s="7"/>
      <c r="C21" s="4"/>
      <c r="D21" s="4"/>
      <c r="E21" s="24"/>
    </row>
    <row r="22" spans="1:5" ht="45" x14ac:dyDescent="0.25">
      <c r="A22" s="8" t="s">
        <v>60</v>
      </c>
      <c r="B22" s="43">
        <v>13000</v>
      </c>
      <c r="C22" s="37" t="s">
        <v>12</v>
      </c>
      <c r="D22" s="23">
        <f>BPU!C21</f>
        <v>0</v>
      </c>
      <c r="E22" s="23">
        <f>D22*B22</f>
        <v>0</v>
      </c>
    </row>
    <row r="23" spans="1:5" ht="45" x14ac:dyDescent="0.25">
      <c r="A23" s="8" t="s">
        <v>59</v>
      </c>
      <c r="B23" s="43">
        <v>5000</v>
      </c>
      <c r="C23" s="37" t="s">
        <v>12</v>
      </c>
      <c r="D23" s="23">
        <f>BPU!C22</f>
        <v>0</v>
      </c>
      <c r="E23" s="23">
        <f t="shared" ref="E23:E24" si="1">D23*B23</f>
        <v>0</v>
      </c>
    </row>
    <row r="24" spans="1:5" x14ac:dyDescent="0.25">
      <c r="A24" s="8" t="s">
        <v>62</v>
      </c>
      <c r="B24" s="43">
        <v>5000</v>
      </c>
      <c r="C24" s="37" t="s">
        <v>12</v>
      </c>
      <c r="D24" s="23">
        <f>BPU!C23</f>
        <v>0</v>
      </c>
      <c r="E24" s="23">
        <f t="shared" si="1"/>
        <v>0</v>
      </c>
    </row>
    <row r="25" spans="1:5" x14ac:dyDescent="0.25">
      <c r="A25" s="8" t="s">
        <v>61</v>
      </c>
      <c r="B25" s="43">
        <v>5000</v>
      </c>
      <c r="C25" s="37" t="s">
        <v>12</v>
      </c>
      <c r="D25" s="23">
        <f>BPU!C24</f>
        <v>0</v>
      </c>
      <c r="E25" s="23">
        <f t="shared" ref="E25" si="2">D25*B25</f>
        <v>0</v>
      </c>
    </row>
    <row r="26" spans="1:5" x14ac:dyDescent="0.25">
      <c r="A26" s="7" t="s">
        <v>17</v>
      </c>
      <c r="B26" s="34"/>
      <c r="C26" s="35"/>
      <c r="D26" s="24"/>
      <c r="E26" s="24"/>
    </row>
    <row r="27" spans="1:5" ht="45" x14ac:dyDescent="0.25">
      <c r="A27" s="8" t="s">
        <v>66</v>
      </c>
      <c r="B27" s="43">
        <v>33000</v>
      </c>
      <c r="C27" s="37" t="s">
        <v>12</v>
      </c>
      <c r="D27" s="23">
        <f>BPU!C26</f>
        <v>0</v>
      </c>
      <c r="E27" s="23">
        <f>D27*B27</f>
        <v>0</v>
      </c>
    </row>
    <row r="28" spans="1:5" ht="45" x14ac:dyDescent="0.25">
      <c r="A28" s="8" t="s">
        <v>67</v>
      </c>
      <c r="B28" s="43">
        <v>5000</v>
      </c>
      <c r="C28" s="37" t="s">
        <v>12</v>
      </c>
      <c r="D28" s="23">
        <f>BPU!C27</f>
        <v>0</v>
      </c>
      <c r="E28" s="23">
        <f t="shared" ref="E28:E29" si="3">D28*B28</f>
        <v>0</v>
      </c>
    </row>
    <row r="29" spans="1:5" x14ac:dyDescent="0.25">
      <c r="A29" s="8" t="s">
        <v>63</v>
      </c>
      <c r="B29" s="43">
        <v>5000</v>
      </c>
      <c r="C29" s="37" t="s">
        <v>12</v>
      </c>
      <c r="D29" s="23">
        <f>BPU!C28</f>
        <v>0</v>
      </c>
      <c r="E29" s="23">
        <f t="shared" si="3"/>
        <v>0</v>
      </c>
    </row>
    <row r="30" spans="1:5" x14ac:dyDescent="0.25">
      <c r="A30" s="8" t="s">
        <v>61</v>
      </c>
      <c r="B30" s="43">
        <v>5000</v>
      </c>
      <c r="C30" s="37" t="s">
        <v>12</v>
      </c>
      <c r="D30" s="23">
        <f>BPU!C29</f>
        <v>0</v>
      </c>
      <c r="E30" s="23">
        <f t="shared" ref="E30" si="4">D30*B30</f>
        <v>0</v>
      </c>
    </row>
    <row r="31" spans="1:5" x14ac:dyDescent="0.25">
      <c r="A31" s="7" t="s">
        <v>18</v>
      </c>
      <c r="B31" s="34"/>
      <c r="C31" s="35"/>
      <c r="D31" s="24"/>
      <c r="E31" s="24"/>
    </row>
    <row r="32" spans="1:5" x14ac:dyDescent="0.25">
      <c r="A32" s="8" t="s">
        <v>31</v>
      </c>
      <c r="B32" s="43">
        <v>14000</v>
      </c>
      <c r="C32" s="37" t="s">
        <v>12</v>
      </c>
      <c r="D32" s="23">
        <f>BPU!C31</f>
        <v>0</v>
      </c>
      <c r="E32" s="23">
        <f>D32*B32</f>
        <v>0</v>
      </c>
    </row>
    <row r="33" spans="1:5" x14ac:dyDescent="0.25">
      <c r="A33" s="8" t="s">
        <v>32</v>
      </c>
      <c r="B33" s="43">
        <v>2000</v>
      </c>
      <c r="C33" s="37" t="s">
        <v>12</v>
      </c>
      <c r="D33" s="23">
        <f>BPU!C32</f>
        <v>0</v>
      </c>
      <c r="E33" s="23">
        <f t="shared" ref="E33:E36" si="5">D33*B33</f>
        <v>0</v>
      </c>
    </row>
    <row r="34" spans="1:5" ht="30" x14ac:dyDescent="0.25">
      <c r="A34" s="8" t="s">
        <v>33</v>
      </c>
      <c r="B34" s="43">
        <v>20000</v>
      </c>
      <c r="C34" s="37" t="s">
        <v>12</v>
      </c>
      <c r="D34" s="23">
        <f>BPU!C33</f>
        <v>0</v>
      </c>
      <c r="E34" s="23">
        <f t="shared" si="5"/>
        <v>0</v>
      </c>
    </row>
    <row r="35" spans="1:5" x14ac:dyDescent="0.25">
      <c r="A35" s="8" t="s">
        <v>34</v>
      </c>
      <c r="B35" s="43">
        <v>2</v>
      </c>
      <c r="C35" s="37" t="s">
        <v>12</v>
      </c>
      <c r="D35" s="23">
        <f>BPU!C34</f>
        <v>0</v>
      </c>
      <c r="E35" s="23">
        <f t="shared" si="5"/>
        <v>0</v>
      </c>
    </row>
    <row r="36" spans="1:5" x14ac:dyDescent="0.25">
      <c r="A36" s="5" t="s">
        <v>35</v>
      </c>
      <c r="B36" s="44">
        <v>2</v>
      </c>
      <c r="C36" s="37" t="s">
        <v>12</v>
      </c>
      <c r="D36" s="22">
        <f>BPU!C35</f>
        <v>0</v>
      </c>
      <c r="E36" s="23">
        <f t="shared" si="5"/>
        <v>0</v>
      </c>
    </row>
    <row r="37" spans="1:5" ht="15.75" customHeight="1" x14ac:dyDescent="0.25">
      <c r="A37" s="58" t="s">
        <v>52</v>
      </c>
      <c r="B37" s="59"/>
      <c r="C37" s="59"/>
      <c r="D37" s="60"/>
      <c r="E37" s="29">
        <f>SUM(E22:E36)</f>
        <v>0</v>
      </c>
    </row>
    <row r="38" spans="1:5" x14ac:dyDescent="0.25">
      <c r="A38" s="12" t="s">
        <v>8</v>
      </c>
      <c r="B38" s="6"/>
      <c r="C38" s="2"/>
      <c r="D38" s="2"/>
      <c r="E38" s="25"/>
    </row>
    <row r="39" spans="1:5" ht="30" x14ac:dyDescent="0.25">
      <c r="A39" s="5" t="s">
        <v>36</v>
      </c>
      <c r="B39" s="44">
        <v>2000</v>
      </c>
      <c r="C39" s="33" t="s">
        <v>12</v>
      </c>
      <c r="D39" s="22">
        <f>BPU!C37</f>
        <v>0</v>
      </c>
      <c r="E39" s="22">
        <f>D39*B39</f>
        <v>0</v>
      </c>
    </row>
    <row r="40" spans="1:5" ht="15.75" customHeight="1" x14ac:dyDescent="0.25">
      <c r="A40" s="5" t="s">
        <v>37</v>
      </c>
      <c r="B40" s="44">
        <v>2000</v>
      </c>
      <c r="C40" s="33" t="s">
        <v>12</v>
      </c>
      <c r="D40" s="22">
        <f>BPU!C38</f>
        <v>0</v>
      </c>
      <c r="E40" s="22">
        <f>D40*B40</f>
        <v>0</v>
      </c>
    </row>
    <row r="41" spans="1:5" ht="15.75" customHeight="1" x14ac:dyDescent="0.25">
      <c r="A41" s="38" t="s">
        <v>64</v>
      </c>
      <c r="B41" s="44"/>
      <c r="C41" s="33" t="s">
        <v>12</v>
      </c>
      <c r="D41" s="22">
        <f>BPU!C39</f>
        <v>0</v>
      </c>
      <c r="E41" s="22">
        <f>D41*B41</f>
        <v>0</v>
      </c>
    </row>
    <row r="42" spans="1:5" ht="15.75" customHeight="1" x14ac:dyDescent="0.25">
      <c r="A42" s="58" t="s">
        <v>50</v>
      </c>
      <c r="B42" s="59"/>
      <c r="C42" s="59"/>
      <c r="D42" s="60"/>
      <c r="E42" s="29">
        <f>SUM(E39:E41)</f>
        <v>0</v>
      </c>
    </row>
    <row r="43" spans="1:5" ht="15.75" customHeight="1" x14ac:dyDescent="0.25">
      <c r="A43" s="58" t="s">
        <v>51</v>
      </c>
      <c r="B43" s="59"/>
      <c r="C43" s="59"/>
      <c r="D43" s="60"/>
      <c r="E43" s="29">
        <f>E37+E42</f>
        <v>0</v>
      </c>
    </row>
    <row r="44" spans="1:5" ht="30.75" customHeight="1" x14ac:dyDescent="0.25">
      <c r="A44" s="51"/>
      <c r="B44" s="52"/>
      <c r="C44" s="52"/>
      <c r="D44" s="52"/>
      <c r="E44" s="53"/>
    </row>
    <row r="45" spans="1:5" ht="18.75" x14ac:dyDescent="0.3">
      <c r="A45" s="57" t="s">
        <v>2</v>
      </c>
      <c r="B45" s="57"/>
      <c r="C45" s="57"/>
      <c r="D45" s="57"/>
      <c r="E45" s="57"/>
    </row>
    <row r="46" spans="1:5" ht="30.75" customHeight="1" x14ac:dyDescent="0.25">
      <c r="A46" s="64" t="s">
        <v>48</v>
      </c>
      <c r="B46" s="65"/>
      <c r="C46" s="61"/>
      <c r="D46" s="62"/>
      <c r="E46" s="63"/>
    </row>
    <row r="47" spans="1:5" ht="33" customHeight="1" x14ac:dyDescent="0.25">
      <c r="A47" s="10" t="s">
        <v>3</v>
      </c>
      <c r="B47" s="10" t="s">
        <v>46</v>
      </c>
      <c r="C47" s="11" t="s">
        <v>4</v>
      </c>
      <c r="D47" s="11" t="s">
        <v>28</v>
      </c>
      <c r="E47" s="26" t="s">
        <v>47</v>
      </c>
    </row>
    <row r="48" spans="1:5" x14ac:dyDescent="0.25">
      <c r="A48" s="12" t="s">
        <v>9</v>
      </c>
      <c r="B48" s="6"/>
      <c r="C48" s="2"/>
      <c r="D48" s="2"/>
      <c r="E48" s="25"/>
    </row>
    <row r="49" spans="1:5" x14ac:dyDescent="0.25">
      <c r="A49" s="5" t="s">
        <v>39</v>
      </c>
      <c r="B49" s="41">
        <v>25000</v>
      </c>
      <c r="C49" s="30" t="s">
        <v>12</v>
      </c>
      <c r="D49" s="22">
        <f>BPU!C45</f>
        <v>0</v>
      </c>
      <c r="E49" s="22">
        <f>D49*B49</f>
        <v>0</v>
      </c>
    </row>
    <row r="50" spans="1:5" x14ac:dyDescent="0.25">
      <c r="A50" s="5" t="s">
        <v>41</v>
      </c>
      <c r="B50" s="41">
        <v>10000</v>
      </c>
      <c r="C50" s="30" t="s">
        <v>12</v>
      </c>
      <c r="D50" s="22">
        <f>BPU!C46</f>
        <v>0</v>
      </c>
      <c r="E50" s="22">
        <f t="shared" ref="E50:E52" si="6">D50*B50</f>
        <v>0</v>
      </c>
    </row>
    <row r="51" spans="1:5" x14ac:dyDescent="0.25">
      <c r="A51" s="5" t="s">
        <v>42</v>
      </c>
      <c r="B51" s="41">
        <v>3500</v>
      </c>
      <c r="C51" s="30" t="s">
        <v>12</v>
      </c>
      <c r="D51" s="22">
        <f>BPU!C47</f>
        <v>0</v>
      </c>
      <c r="E51" s="22">
        <f t="shared" si="6"/>
        <v>0</v>
      </c>
    </row>
    <row r="52" spans="1:5" x14ac:dyDescent="0.25">
      <c r="A52" s="5" t="s">
        <v>43</v>
      </c>
      <c r="B52" s="41">
        <v>1500</v>
      </c>
      <c r="C52" s="30" t="s">
        <v>12</v>
      </c>
      <c r="D52" s="22">
        <f>BPU!C48</f>
        <v>0</v>
      </c>
      <c r="E52" s="22">
        <f t="shared" si="6"/>
        <v>0</v>
      </c>
    </row>
    <row r="53" spans="1:5" x14ac:dyDescent="0.25">
      <c r="A53" s="12" t="s">
        <v>10</v>
      </c>
      <c r="B53" s="42"/>
      <c r="C53" s="45"/>
      <c r="D53" s="25"/>
      <c r="E53" s="25"/>
    </row>
    <row r="54" spans="1:5" x14ac:dyDescent="0.25">
      <c r="A54" s="5" t="s">
        <v>39</v>
      </c>
      <c r="B54" s="41">
        <v>3500</v>
      </c>
      <c r="C54" s="30" t="s">
        <v>12</v>
      </c>
      <c r="D54" s="22">
        <f>BPU!C50</f>
        <v>0</v>
      </c>
      <c r="E54" s="22">
        <f>D54*B54</f>
        <v>0</v>
      </c>
    </row>
    <row r="55" spans="1:5" x14ac:dyDescent="0.25">
      <c r="A55" s="5" t="s">
        <v>41</v>
      </c>
      <c r="B55" s="41">
        <v>3500</v>
      </c>
      <c r="C55" s="30" t="s">
        <v>12</v>
      </c>
      <c r="D55" s="22">
        <f>BPU!C51</f>
        <v>0</v>
      </c>
      <c r="E55" s="22">
        <f t="shared" ref="E55:E61" si="7">D55*B55</f>
        <v>0</v>
      </c>
    </row>
    <row r="56" spans="1:5" x14ac:dyDescent="0.25">
      <c r="A56" s="5" t="s">
        <v>42</v>
      </c>
      <c r="B56" s="41">
        <v>4500</v>
      </c>
      <c r="C56" s="30" t="s">
        <v>12</v>
      </c>
      <c r="D56" s="22">
        <f>BPU!C52</f>
        <v>0</v>
      </c>
      <c r="E56" s="22">
        <f t="shared" si="7"/>
        <v>0</v>
      </c>
    </row>
    <row r="57" spans="1:5" x14ac:dyDescent="0.25">
      <c r="A57" s="5" t="s">
        <v>43</v>
      </c>
      <c r="B57" s="41">
        <v>4500</v>
      </c>
      <c r="C57" s="30" t="s">
        <v>12</v>
      </c>
      <c r="D57" s="22">
        <f>BPU!C53</f>
        <v>0</v>
      </c>
      <c r="E57" s="22">
        <f t="shared" si="7"/>
        <v>0</v>
      </c>
    </row>
    <row r="58" spans="1:5" x14ac:dyDescent="0.25">
      <c r="A58" s="5" t="s">
        <v>44</v>
      </c>
      <c r="B58" s="41">
        <v>2500</v>
      </c>
      <c r="C58" s="30" t="s">
        <v>12</v>
      </c>
      <c r="D58" s="22">
        <f>BPU!C54</f>
        <v>0</v>
      </c>
      <c r="E58" s="22">
        <f t="shared" si="7"/>
        <v>0</v>
      </c>
    </row>
    <row r="59" spans="1:5" x14ac:dyDescent="0.25">
      <c r="A59" s="5" t="s">
        <v>40</v>
      </c>
      <c r="B59" s="41">
        <v>1400</v>
      </c>
      <c r="C59" s="30" t="s">
        <v>12</v>
      </c>
      <c r="D59" s="22">
        <f>BPU!C55</f>
        <v>0</v>
      </c>
      <c r="E59" s="22">
        <f t="shared" si="7"/>
        <v>0</v>
      </c>
    </row>
    <row r="60" spans="1:5" x14ac:dyDescent="0.25">
      <c r="A60" s="5" t="s">
        <v>54</v>
      </c>
      <c r="B60" s="41">
        <v>70</v>
      </c>
      <c r="C60" s="30" t="s">
        <v>12</v>
      </c>
      <c r="D60" s="22">
        <f>BPU!C56</f>
        <v>0</v>
      </c>
      <c r="E60" s="22">
        <f t="shared" si="7"/>
        <v>0</v>
      </c>
    </row>
    <row r="61" spans="1:5" x14ac:dyDescent="0.25">
      <c r="A61" s="5" t="s">
        <v>45</v>
      </c>
      <c r="B61" s="41">
        <v>30</v>
      </c>
      <c r="C61" s="30" t="s">
        <v>12</v>
      </c>
      <c r="D61" s="22">
        <f>BPU!C57</f>
        <v>0</v>
      </c>
      <c r="E61" s="22">
        <f t="shared" si="7"/>
        <v>0</v>
      </c>
    </row>
    <row r="62" spans="1:5" x14ac:dyDescent="0.25">
      <c r="A62" s="66" t="s">
        <v>49</v>
      </c>
      <c r="B62" s="66"/>
      <c r="C62" s="66"/>
      <c r="D62" s="66"/>
      <c r="E62" s="29">
        <f>SUM(E49:E61)</f>
        <v>0</v>
      </c>
    </row>
  </sheetData>
  <mergeCells count="14">
    <mergeCell ref="C46:E46"/>
    <mergeCell ref="A46:B46"/>
    <mergeCell ref="A62:D62"/>
    <mergeCell ref="A42:D42"/>
    <mergeCell ref="A43:D43"/>
    <mergeCell ref="A44:E44"/>
    <mergeCell ref="A1:E1"/>
    <mergeCell ref="A2:E2"/>
    <mergeCell ref="A3:E3"/>
    <mergeCell ref="A18:E18"/>
    <mergeCell ref="A45:E45"/>
    <mergeCell ref="A37:D37"/>
    <mergeCell ref="A16:D16"/>
    <mergeCell ref="A17:E17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2ED3BC869B0D4B8A1BDC55BD739A17" ma:contentTypeVersion="10" ma:contentTypeDescription="Crée un document." ma:contentTypeScope="" ma:versionID="2667729984f79ecd4bf164cf2b8e06b7">
  <xsd:schema xmlns:xsd="http://www.w3.org/2001/XMLSchema" xmlns:xs="http://www.w3.org/2001/XMLSchema" xmlns:p="http://schemas.microsoft.com/office/2006/metadata/properties" xmlns:ns3="0dd21050-1086-4727-af8d-61df0030d909" targetNamespace="http://schemas.microsoft.com/office/2006/metadata/properties" ma:root="true" ma:fieldsID="1fece4d17e3849ed621d425e4b005bb0" ns3:_="">
    <xsd:import namespace="0dd21050-1086-4727-af8d-61df0030d909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_activity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d21050-1086-4727-af8d-61df0030d909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activity" ma:index="9" nillable="true" ma:displayName="_activity" ma:hidden="true" ma:internalName="_activity">
      <xsd:simpleType>
        <xsd:restriction base="dms:Note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dd21050-1086-4727-af8d-61df0030d909" xsi:nil="true"/>
  </documentManagement>
</p:properties>
</file>

<file path=customXml/itemProps1.xml><?xml version="1.0" encoding="utf-8"?>
<ds:datastoreItem xmlns:ds="http://schemas.openxmlformats.org/officeDocument/2006/customXml" ds:itemID="{BD2607B4-DC56-4917-9FE4-A2E0E96CE4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F7D01C-6159-4495-9403-96BC17873E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d21050-1086-4727-af8d-61df0030d9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648280-08B0-4FD3-9A99-8FC9E5B6563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dd21050-1086-4727-af8d-61df0030d90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PAGE DE GARDE</vt:lpstr>
      <vt:lpstr>BPU</vt:lpstr>
      <vt:lpstr>DQE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CAMACHO Mathilde (Midi-Pyrénées)</dc:creator>
  <cp:lastModifiedBy>FONSEGRIVES Carole (Midi-Pyrénées)</cp:lastModifiedBy>
  <cp:lastPrinted>2025-07-16T12:45:21Z</cp:lastPrinted>
  <dcterms:created xsi:type="dcterms:W3CDTF">2025-04-22T10:01:03Z</dcterms:created>
  <dcterms:modified xsi:type="dcterms:W3CDTF">2025-07-16T12:45:34Z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0x010100AB2ED3BC869B0D4B8A1BDC55BD739A17</vt:lpwstr>
  </property>
</Properties>
</file>